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入力画面" sheetId="1" r:id="rId1"/>
    <sheet name="入力例" sheetId="2" r:id="rId2"/>
    <sheet name="DATA" sheetId="3" state="hidden" r:id="rId3"/>
    <sheet name="出力画面（さわらないでください）" sheetId="4" r:id="rId4"/>
  </sheets>
  <definedNames/>
  <calcPr fullCalcOnLoad="1"/>
</workbook>
</file>

<file path=xl/sharedStrings.xml><?xml version="1.0" encoding="utf-8"?>
<sst xmlns="http://schemas.openxmlformats.org/spreadsheetml/2006/main" count="187" uniqueCount="125">
  <si>
    <t>作詞（訳詞）</t>
  </si>
  <si>
    <t>演奏時間</t>
  </si>
  <si>
    <t>合唱団名</t>
  </si>
  <si>
    <t>ふりがな</t>
  </si>
  <si>
    <t>1:混声　2:女声　3:男声　4:同声</t>
  </si>
  <si>
    <t>代表者名</t>
  </si>
  <si>
    <t>住所</t>
  </si>
  <si>
    <t>指揮者</t>
  </si>
  <si>
    <t>演奏曲名</t>
  </si>
  <si>
    <t>☆指揮台（1:要　2:不要）</t>
  </si>
  <si>
    <t>☆譜面台（1:要　2:不要）</t>
  </si>
  <si>
    <t>☆ピアノ蓋（1:０cm　2:８cm　3:27cm）</t>
  </si>
  <si>
    <t>名</t>
  </si>
  <si>
    <t>参加人数</t>
  </si>
  <si>
    <t>混声か</t>
  </si>
  <si>
    <t>指揮者名</t>
  </si>
  <si>
    <t>演奏曲名１</t>
  </si>
  <si>
    <t>作詞</t>
  </si>
  <si>
    <t>作曲</t>
  </si>
  <si>
    <t>演奏曲名２</t>
  </si>
  <si>
    <t>指揮台</t>
  </si>
  <si>
    <t>譜面台</t>
  </si>
  <si>
    <t>ピアノ蓋</t>
  </si>
  <si>
    <t>その他</t>
  </si>
  <si>
    <t>備　考</t>
  </si>
  <si>
    <t>演奏曲名３</t>
  </si>
  <si>
    <t>１曲目</t>
  </si>
  <si>
    <t>２曲目</t>
  </si>
  <si>
    <t>３曲目</t>
  </si>
  <si>
    <t>☆譜めくり用椅子（1:要　2:不要）</t>
  </si>
  <si>
    <t>譜めくり</t>
  </si>
  <si>
    <t>※団名はプログラムに載せますので、正式名称でご記入ください</t>
  </si>
  <si>
    <t>参加の仕方</t>
  </si>
  <si>
    <t>S</t>
  </si>
  <si>
    <t>A</t>
  </si>
  <si>
    <t>T</t>
  </si>
  <si>
    <t>B</t>
  </si>
  <si>
    <t>混声</t>
  </si>
  <si>
    <t>女声</t>
  </si>
  <si>
    <t>男声</t>
  </si>
  <si>
    <t>同声</t>
  </si>
  <si>
    <t>夢の世界を</t>
  </si>
  <si>
    <t>芙龍明子</t>
  </si>
  <si>
    <t>橋本祥路</t>
  </si>
  <si>
    <t>COSMOS</t>
  </si>
  <si>
    <t>ミマス</t>
  </si>
  <si>
    <t>ミマス（富澤　裕）</t>
  </si>
  <si>
    <t>演奏とワークショップ</t>
  </si>
  <si>
    <t>ワークショップのみ</t>
  </si>
  <si>
    <t>演奏のみ　</t>
  </si>
  <si>
    <t>☆ワークショップへの参加パート別人数</t>
  </si>
  <si>
    <t>指揮者姓</t>
  </si>
  <si>
    <t>伴奏者性</t>
  </si>
  <si>
    <t>伴奏者名</t>
  </si>
  <si>
    <t>合計時間</t>
  </si>
  <si>
    <t>要</t>
  </si>
  <si>
    <t>不要</t>
  </si>
  <si>
    <t>0cm</t>
  </si>
  <si>
    <t>8cm</t>
  </si>
  <si>
    <t>27cm</t>
  </si>
  <si>
    <t>ワークショップ</t>
  </si>
  <si>
    <t>〒</t>
  </si>
  <si>
    <t>　１．演奏のみ　　２．ワークショップのみ　　３．演奏とワークショップ</t>
  </si>
  <si>
    <t>おおよその曲間</t>
  </si>
  <si>
    <t>出演希望ブロック記入欄</t>
  </si>
  <si>
    <t>C</t>
  </si>
  <si>
    <t>D</t>
  </si>
  <si>
    <t>E</t>
  </si>
  <si>
    <t>F</t>
  </si>
  <si>
    <t>☆ワークショップ (1 or 2 or 3)</t>
  </si>
  <si>
    <t>第1希望ブロック：①、第2希望ブロック：②、不可：×、特に希望がない場合や不参加：無記入</t>
  </si>
  <si>
    <t>緊急連絡先（携帯）</t>
  </si>
  <si>
    <t>作曲（編曲）</t>
  </si>
  <si>
    <t>伴奏者</t>
  </si>
  <si>
    <t>姓（ふりがな）</t>
  </si>
  <si>
    <t>名（ふりがな）</t>
  </si>
  <si>
    <r>
      <t>出演時間希望の理由等や、指揮者・伴奏者の重複、合同で参加される場合の合唱団の内訳等を</t>
    </r>
    <r>
      <rPr>
        <u val="single"/>
        <sz val="11"/>
        <rFont val="ＭＳ Ｐゴシック"/>
        <family val="3"/>
      </rPr>
      <t xml:space="preserve">備考欄に必ず
</t>
    </r>
    <r>
      <rPr>
        <sz val="11"/>
        <rFont val="ＭＳ Ｐゴシック"/>
        <family val="3"/>
      </rPr>
      <t>明記してください。演奏会と同時にワークショップを開催しますので、希望にそえない場合もあります。ご了承ください。</t>
    </r>
  </si>
  <si>
    <t>まるまるこうとうがっこうがっしょうぶ</t>
  </si>
  <si>
    <t>○○高等学校合唱部</t>
  </si>
  <si>
    <t>いせはなこ</t>
  </si>
  <si>
    <t>伊勢花子</t>
  </si>
  <si>
    <t>516－0000</t>
  </si>
  <si>
    <t>○○市△△町１２３４－５</t>
  </si>
  <si>
    <t>志摩</t>
  </si>
  <si>
    <t>太郎</t>
  </si>
  <si>
    <t>しま</t>
  </si>
  <si>
    <t>たろう</t>
  </si>
  <si>
    <t>伊勢</t>
  </si>
  <si>
    <t>花子</t>
  </si>
  <si>
    <t>いせ</t>
  </si>
  <si>
    <t>はなこ</t>
  </si>
  <si>
    <t>①</t>
  </si>
  <si>
    <t>ふりがな</t>
  </si>
  <si>
    <t>〒</t>
  </si>
  <si>
    <t>作曲（編曲）</t>
  </si>
  <si>
    <t>☆ワークショップ (1 or 2 or 3)</t>
  </si>
  <si>
    <t>S</t>
  </si>
  <si>
    <t>A</t>
  </si>
  <si>
    <t>T</t>
  </si>
  <si>
    <t>B</t>
  </si>
  <si>
    <t>A</t>
  </si>
  <si>
    <t>C</t>
  </si>
  <si>
    <t>D</t>
  </si>
  <si>
    <t>E</t>
  </si>
  <si>
    <t>F</t>
  </si>
  <si>
    <t>希望Ａ</t>
  </si>
  <si>
    <t>希望Ｂ</t>
  </si>
  <si>
    <t>希望Ｃ</t>
  </si>
  <si>
    <t>希望Ｄ</t>
  </si>
  <si>
    <t>希望Ｅ</t>
  </si>
  <si>
    <t>希望Ｆ</t>
  </si>
  <si>
    <t>②</t>
  </si>
  <si>
    <t>第55回三重県合唱祭　参加申込書</t>
  </si>
  <si>
    <t>※団名はプログラムに載せますので、正式名称でご記入ください。合同で参加される団は、プログラム用掲載名を備考欄にお書き下さい。</t>
  </si>
  <si>
    <t>合計時間（曲間含む、規定７分）
※ウムラウト等フォントにない文字の場合は、楽譜の冒頭（１ページ目）のコピー（曲名、作詞、作曲者のわかるもの）を郵送して下さい。</t>
  </si>
  <si>
    <t>合唱団のＰＲ（司会用）</t>
  </si>
  <si>
    <t>複数申し込む方は、</t>
  </si>
  <si>
    <t>備考欄に書いて下さい。</t>
  </si>
  <si>
    <t>←希望がある場合は、必ず第2希望までご記入ください。</t>
  </si>
  <si>
    <t>←希望がある場合は、必ず第2希望までご記入ください。</t>
  </si>
  <si>
    <r>
      <t>出演ブロック希望の理由や、指揮者・伴奏者の重複、合同で参加される場合等の特記事項を</t>
    </r>
    <r>
      <rPr>
        <u val="single"/>
        <sz val="11"/>
        <rFont val="ＭＳ Ｐゴシック"/>
        <family val="3"/>
      </rPr>
      <t xml:space="preserve">備考欄に必ず
</t>
    </r>
    <r>
      <rPr>
        <sz val="11"/>
        <rFont val="ＭＳ Ｐゴシック"/>
        <family val="3"/>
      </rPr>
      <t>明記してください。演奏会と同時にワークショップを開催しますので、希望にそえない場合もあります。ご了承ください。</t>
    </r>
  </si>
  <si>
    <t>締　切　５月６日（水）</t>
  </si>
  <si>
    <t>　０９０　××××　○○○○　　</t>
  </si>
  <si>
    <t>　</t>
  </si>
  <si>
    <t>（内容自由）
※100字以内でお願い致します。大学生の司会が、貴団紹介の際、使わせていただきます。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</si>
</sst>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0.5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theme="0"/>
      <name val="ＭＳ Ｐゴシック"/>
      <family val="3"/>
    </font>
    <font>
      <sz val="14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3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4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2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1" fillId="30" borderId="31" xfId="0" applyFont="1" applyFill="1" applyBorder="1" applyAlignment="1">
      <alignment horizontal="center" vertical="center"/>
    </xf>
    <xf numFmtId="0" fontId="52" fillId="30" borderId="32" xfId="0" applyFont="1" applyFill="1" applyBorder="1" applyAlignment="1">
      <alignment horizontal="center" vertical="center"/>
    </xf>
    <xf numFmtId="0" fontId="52" fillId="30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 shrinkToFit="1"/>
    </xf>
    <xf numFmtId="0" fontId="0" fillId="0" borderId="20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 vertical="center" shrinkToFit="1"/>
    </xf>
    <xf numFmtId="0" fontId="0" fillId="0" borderId="20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49" fontId="0" fillId="0" borderId="1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5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9" fontId="0" fillId="0" borderId="44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0" fillId="0" borderId="46" xfId="0" applyNumberFormat="1" applyFont="1" applyBorder="1" applyAlignment="1">
      <alignment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30" borderId="31" xfId="0" applyFont="1" applyFill="1" applyBorder="1" applyAlignment="1">
      <alignment horizontal="center" vertical="center"/>
    </xf>
    <xf numFmtId="0" fontId="15" fillId="30" borderId="32" xfId="0" applyFont="1" applyFill="1" applyBorder="1" applyAlignment="1">
      <alignment horizontal="center" vertical="center"/>
    </xf>
    <xf numFmtId="0" fontId="15" fillId="30" borderId="33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/>
    </xf>
    <xf numFmtId="0" fontId="50" fillId="0" borderId="21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11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11" fillId="0" borderId="2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0" fillId="0" borderId="40" xfId="0" applyFont="1" applyBorder="1" applyAlignment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50" fillId="0" borderId="42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8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50" fillId="0" borderId="4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theme="0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400050</xdr:rowOff>
    </xdr:from>
    <xdr:to>
      <xdr:col>13</xdr:col>
      <xdr:colOff>276225</xdr:colOff>
      <xdr:row>4</xdr:row>
      <xdr:rowOff>228600</xdr:rowOff>
    </xdr:to>
    <xdr:sp>
      <xdr:nvSpPr>
        <xdr:cNvPr id="1" name="AutoShape 21"/>
        <xdr:cNvSpPr>
          <a:spLocks/>
        </xdr:cNvSpPr>
      </xdr:nvSpPr>
      <xdr:spPr>
        <a:xfrm>
          <a:off x="6991350" y="400050"/>
          <a:ext cx="10477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400050</xdr:rowOff>
    </xdr:from>
    <xdr:to>
      <xdr:col>14</xdr:col>
      <xdr:colOff>342900</xdr:colOff>
      <xdr:row>5</xdr:row>
      <xdr:rowOff>342900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7200900" y="400050"/>
          <a:ext cx="4381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の中に番号を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お書き下さい。</a:t>
          </a:r>
        </a:p>
      </xdr:txBody>
    </xdr:sp>
    <xdr:clientData/>
  </xdr:twoCellAnchor>
  <xdr:twoCellAnchor>
    <xdr:from>
      <xdr:col>9</xdr:col>
      <xdr:colOff>400050</xdr:colOff>
      <xdr:row>24</xdr:row>
      <xdr:rowOff>76200</xdr:rowOff>
    </xdr:from>
    <xdr:to>
      <xdr:col>10</xdr:col>
      <xdr:colOff>0</xdr:colOff>
      <xdr:row>30</xdr:row>
      <xdr:rowOff>200025</xdr:rowOff>
    </xdr:to>
    <xdr:sp>
      <xdr:nvSpPr>
        <xdr:cNvPr id="3" name="AutoShape 23"/>
        <xdr:cNvSpPr>
          <a:spLocks/>
        </xdr:cNvSpPr>
      </xdr:nvSpPr>
      <xdr:spPr>
        <a:xfrm>
          <a:off x="5124450" y="7486650"/>
          <a:ext cx="1238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123825</xdr:rowOff>
    </xdr:from>
    <xdr:to>
      <xdr:col>11</xdr:col>
      <xdr:colOff>57150</xdr:colOff>
      <xdr:row>30</xdr:row>
      <xdr:rowOff>123825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372100" y="7534275"/>
          <a:ext cx="457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の中に数字を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お書き下さい。</a:t>
          </a:r>
        </a:p>
      </xdr:txBody>
    </xdr:sp>
    <xdr:clientData/>
  </xdr:twoCellAnchor>
  <xdr:twoCellAnchor editAs="oneCell">
    <xdr:from>
      <xdr:col>14</xdr:col>
      <xdr:colOff>133350</xdr:colOff>
      <xdr:row>10</xdr:row>
      <xdr:rowOff>95250</xdr:rowOff>
    </xdr:from>
    <xdr:to>
      <xdr:col>14</xdr:col>
      <xdr:colOff>342900</xdr:colOff>
      <xdr:row>13</xdr:row>
      <xdr:rowOff>47625</xdr:rowOff>
    </xdr:to>
    <xdr:pic>
      <xdr:nvPicPr>
        <xdr:cNvPr id="5" name="Picture 114" descr="C:\Users\hiratsuka\AppData\Local\Microsoft\Windows\Temporary Internet Files\Content.IE5\EA64KQAS\1024-cc-library010005399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00000">
          <a:off x="7429500" y="299085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400050</xdr:rowOff>
    </xdr:from>
    <xdr:to>
      <xdr:col>13</xdr:col>
      <xdr:colOff>276225</xdr:colOff>
      <xdr:row>4</xdr:row>
      <xdr:rowOff>228600</xdr:rowOff>
    </xdr:to>
    <xdr:sp>
      <xdr:nvSpPr>
        <xdr:cNvPr id="1" name="AutoShape 21"/>
        <xdr:cNvSpPr>
          <a:spLocks/>
        </xdr:cNvSpPr>
      </xdr:nvSpPr>
      <xdr:spPr>
        <a:xfrm>
          <a:off x="6991350" y="400050"/>
          <a:ext cx="10477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0</xdr:row>
      <xdr:rowOff>400050</xdr:rowOff>
    </xdr:from>
    <xdr:to>
      <xdr:col>14</xdr:col>
      <xdr:colOff>342900</xdr:colOff>
      <xdr:row>5</xdr:row>
      <xdr:rowOff>342900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7200900" y="400050"/>
          <a:ext cx="4381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の中に番号を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お書き下さい。</a:t>
          </a:r>
        </a:p>
      </xdr:txBody>
    </xdr:sp>
    <xdr:clientData/>
  </xdr:twoCellAnchor>
  <xdr:twoCellAnchor>
    <xdr:from>
      <xdr:col>9</xdr:col>
      <xdr:colOff>314325</xdr:colOff>
      <xdr:row>24</xdr:row>
      <xdr:rowOff>57150</xdr:rowOff>
    </xdr:from>
    <xdr:to>
      <xdr:col>9</xdr:col>
      <xdr:colOff>438150</xdr:colOff>
      <xdr:row>30</xdr:row>
      <xdr:rowOff>180975</xdr:rowOff>
    </xdr:to>
    <xdr:sp>
      <xdr:nvSpPr>
        <xdr:cNvPr id="3" name="AutoShape 23"/>
        <xdr:cNvSpPr>
          <a:spLocks/>
        </xdr:cNvSpPr>
      </xdr:nvSpPr>
      <xdr:spPr>
        <a:xfrm>
          <a:off x="5038725" y="7467600"/>
          <a:ext cx="1238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95250</xdr:rowOff>
    </xdr:from>
    <xdr:to>
      <xdr:col>10</xdr:col>
      <xdr:colOff>476250</xdr:colOff>
      <xdr:row>30</xdr:row>
      <xdr:rowOff>95250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5267325" y="7505700"/>
          <a:ext cx="457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の中に数字を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お書き下さい。</a:t>
          </a:r>
        </a:p>
      </xdr:txBody>
    </xdr:sp>
    <xdr:clientData/>
  </xdr:twoCellAnchor>
  <xdr:twoCellAnchor editAs="oneCell">
    <xdr:from>
      <xdr:col>14</xdr:col>
      <xdr:colOff>133350</xdr:colOff>
      <xdr:row>10</xdr:row>
      <xdr:rowOff>95250</xdr:rowOff>
    </xdr:from>
    <xdr:to>
      <xdr:col>14</xdr:col>
      <xdr:colOff>342900</xdr:colOff>
      <xdr:row>13</xdr:row>
      <xdr:rowOff>47625</xdr:rowOff>
    </xdr:to>
    <xdr:pic>
      <xdr:nvPicPr>
        <xdr:cNvPr id="5" name="Picture 114" descr="C:\Users\hiratsuka\AppData\Local\Microsoft\Windows\Temporary Internet Files\Content.IE5\EA64KQAS\1024-cc-library010005399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00000">
          <a:off x="7429500" y="2990850"/>
          <a:ext cx="209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44"/>
  <sheetViews>
    <sheetView showGridLines="0" tabSelected="1" zoomScalePageLayoutView="0" workbookViewId="0" topLeftCell="A1">
      <selection activeCell="G36" sqref="G36:O36"/>
    </sheetView>
  </sheetViews>
  <sheetFormatPr defaultColWidth="9.00390625" defaultRowHeight="13.5"/>
  <cols>
    <col min="1" max="1" width="7.00390625" style="12" customWidth="1"/>
    <col min="2" max="13" width="6.875" style="12" customWidth="1"/>
    <col min="14" max="15" width="6.25390625" style="12" customWidth="1"/>
    <col min="16" max="16384" width="9.00390625" style="12" customWidth="1"/>
  </cols>
  <sheetData>
    <row r="1" spans="1:15" ht="32.25" customHeight="1" thickBot="1">
      <c r="A1" s="60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22" customFormat="1" ht="26.25" customHeight="1" thickBot="1" thickTop="1">
      <c r="A2" s="47" t="s">
        <v>32</v>
      </c>
      <c r="B2" s="49"/>
      <c r="C2" s="104" t="s">
        <v>62</v>
      </c>
      <c r="D2" s="105"/>
      <c r="E2" s="105"/>
      <c r="F2" s="105"/>
      <c r="G2" s="105"/>
      <c r="H2" s="105"/>
      <c r="I2" s="105"/>
      <c r="J2" s="105"/>
      <c r="K2" s="105"/>
      <c r="L2" s="106"/>
      <c r="M2" s="42"/>
      <c r="N2" s="29"/>
      <c r="O2" s="15"/>
    </row>
    <row r="3" spans="1:16" s="22" customFormat="1" ht="15.75" customHeight="1" thickTop="1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2" customFormat="1" ht="16.5" customHeight="1" thickBot="1">
      <c r="A4" s="28" t="s">
        <v>113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20"/>
      <c r="O4" s="20"/>
      <c r="P4" s="15"/>
    </row>
    <row r="5" spans="1:16" s="22" customFormat="1" ht="18.75" customHeight="1" thickBot="1" thickTop="1">
      <c r="A5" s="86" t="s">
        <v>92</v>
      </c>
      <c r="B5" s="87"/>
      <c r="C5" s="110"/>
      <c r="D5" s="111"/>
      <c r="E5" s="111"/>
      <c r="F5" s="111"/>
      <c r="G5" s="111"/>
      <c r="H5" s="112"/>
      <c r="I5" s="91" t="s">
        <v>4</v>
      </c>
      <c r="J5" s="92"/>
      <c r="K5" s="92"/>
      <c r="L5" s="93"/>
      <c r="M5" s="36"/>
      <c r="N5" s="29"/>
      <c r="O5" s="15"/>
      <c r="P5" s="15"/>
    </row>
    <row r="6" spans="1:16" s="22" customFormat="1" ht="33.75" customHeight="1" thickBot="1" thickTop="1">
      <c r="A6" s="88" t="s">
        <v>2</v>
      </c>
      <c r="B6" s="65"/>
      <c r="C6" s="113"/>
      <c r="D6" s="114"/>
      <c r="E6" s="114"/>
      <c r="F6" s="114"/>
      <c r="G6" s="114"/>
      <c r="H6" s="115"/>
      <c r="I6" s="94" t="s">
        <v>13</v>
      </c>
      <c r="J6" s="95"/>
      <c r="K6" s="95"/>
      <c r="L6" s="96"/>
      <c r="M6" s="42"/>
      <c r="N6" s="30" t="s">
        <v>12</v>
      </c>
      <c r="O6" s="27"/>
      <c r="P6" s="15"/>
    </row>
    <row r="7" spans="1:15" s="22" customFormat="1" ht="18.75" customHeight="1" thickTop="1">
      <c r="A7" s="86" t="s">
        <v>92</v>
      </c>
      <c r="B7" s="87"/>
      <c r="C7" s="116"/>
      <c r="D7" s="117"/>
      <c r="E7" s="117"/>
      <c r="F7" s="118"/>
      <c r="G7" s="16" t="s">
        <v>93</v>
      </c>
      <c r="H7" s="119"/>
      <c r="I7" s="120"/>
      <c r="J7" s="120"/>
      <c r="K7" s="120"/>
      <c r="L7" s="120"/>
      <c r="M7" s="120"/>
      <c r="N7" s="120"/>
      <c r="O7" s="121"/>
    </row>
    <row r="8" spans="1:15" s="22" customFormat="1" ht="26.25" customHeight="1">
      <c r="A8" s="88" t="s">
        <v>5</v>
      </c>
      <c r="B8" s="65"/>
      <c r="C8" s="63"/>
      <c r="D8" s="64"/>
      <c r="E8" s="64"/>
      <c r="F8" s="65"/>
      <c r="G8" s="18" t="s">
        <v>6</v>
      </c>
      <c r="H8" s="122"/>
      <c r="I8" s="123"/>
      <c r="J8" s="123"/>
      <c r="K8" s="123"/>
      <c r="L8" s="123"/>
      <c r="M8" s="123"/>
      <c r="N8" s="123"/>
      <c r="O8" s="124"/>
    </row>
    <row r="9" spans="1:17" s="22" customFormat="1" ht="26.25" customHeight="1">
      <c r="A9" s="61" t="s">
        <v>71</v>
      </c>
      <c r="B9" s="62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Q9" s="17"/>
    </row>
    <row r="10" s="22" customFormat="1" ht="13.5"/>
    <row r="11" spans="1:15" s="15" customFormat="1" ht="13.5">
      <c r="A11" s="98" t="s">
        <v>7</v>
      </c>
      <c r="B11" s="97" t="s">
        <v>74</v>
      </c>
      <c r="C11" s="97"/>
      <c r="D11" s="97"/>
      <c r="E11" s="97" t="s">
        <v>75</v>
      </c>
      <c r="F11" s="97"/>
      <c r="G11" s="97"/>
      <c r="H11" s="107" t="s">
        <v>73</v>
      </c>
      <c r="I11" s="97" t="s">
        <v>74</v>
      </c>
      <c r="J11" s="97"/>
      <c r="K11" s="97"/>
      <c r="L11" s="97" t="s">
        <v>75</v>
      </c>
      <c r="M11" s="97"/>
      <c r="N11" s="97"/>
      <c r="O11" s="89"/>
    </row>
    <row r="12" spans="1:15" s="15" customFormat="1" ht="13.5">
      <c r="A12" s="99"/>
      <c r="B12" s="72"/>
      <c r="C12" s="73"/>
      <c r="D12" s="74"/>
      <c r="E12" s="72"/>
      <c r="F12" s="73"/>
      <c r="G12" s="74"/>
      <c r="H12" s="108"/>
      <c r="I12" s="72"/>
      <c r="J12" s="73"/>
      <c r="K12" s="74"/>
      <c r="L12" s="72"/>
      <c r="M12" s="73"/>
      <c r="N12" s="74"/>
      <c r="O12" s="89"/>
    </row>
    <row r="13" spans="1:15" s="15" customFormat="1" ht="13.5">
      <c r="A13" s="99"/>
      <c r="B13" s="66"/>
      <c r="C13" s="67"/>
      <c r="D13" s="68"/>
      <c r="E13" s="66"/>
      <c r="F13" s="67"/>
      <c r="G13" s="68"/>
      <c r="H13" s="108"/>
      <c r="I13" s="66"/>
      <c r="J13" s="67"/>
      <c r="K13" s="68"/>
      <c r="L13" s="66"/>
      <c r="M13" s="67"/>
      <c r="N13" s="68"/>
      <c r="O13" s="89"/>
    </row>
    <row r="14" spans="1:15" ht="13.5">
      <c r="A14" s="100"/>
      <c r="B14" s="69"/>
      <c r="C14" s="70"/>
      <c r="D14" s="71"/>
      <c r="E14" s="69"/>
      <c r="F14" s="70"/>
      <c r="G14" s="71"/>
      <c r="H14" s="109"/>
      <c r="I14" s="69"/>
      <c r="J14" s="70"/>
      <c r="K14" s="71"/>
      <c r="L14" s="69"/>
      <c r="M14" s="70"/>
      <c r="N14" s="71"/>
      <c r="O14" s="90"/>
    </row>
    <row r="15" spans="1:15" s="22" customFormat="1" ht="16.5" customHeight="1">
      <c r="A15" s="13"/>
      <c r="B15" s="47" t="s">
        <v>8</v>
      </c>
      <c r="C15" s="48"/>
      <c r="D15" s="48"/>
      <c r="E15" s="49"/>
      <c r="F15" s="47" t="s">
        <v>0</v>
      </c>
      <c r="G15" s="48"/>
      <c r="H15" s="48"/>
      <c r="I15" s="49"/>
      <c r="J15" s="47" t="s">
        <v>94</v>
      </c>
      <c r="K15" s="48"/>
      <c r="L15" s="48"/>
      <c r="M15" s="49"/>
      <c r="N15" s="47" t="s">
        <v>1</v>
      </c>
      <c r="O15" s="49"/>
    </row>
    <row r="16" spans="1:15" ht="33.75" customHeight="1">
      <c r="A16" s="26" t="s">
        <v>26</v>
      </c>
      <c r="B16" s="50"/>
      <c r="C16" s="50"/>
      <c r="D16" s="50"/>
      <c r="E16" s="50"/>
      <c r="F16" s="50"/>
      <c r="G16" s="50"/>
      <c r="H16" s="50"/>
      <c r="I16" s="50"/>
      <c r="J16" s="47"/>
      <c r="K16" s="48"/>
      <c r="L16" s="48"/>
      <c r="M16" s="49"/>
      <c r="N16" s="51"/>
      <c r="O16" s="52"/>
    </row>
    <row r="17" spans="1:15" ht="33.75" customHeight="1">
      <c r="A17" s="26" t="s">
        <v>27</v>
      </c>
      <c r="B17" s="50"/>
      <c r="C17" s="50"/>
      <c r="D17" s="50"/>
      <c r="E17" s="50"/>
      <c r="F17" s="50"/>
      <c r="G17" s="50"/>
      <c r="H17" s="50"/>
      <c r="I17" s="50"/>
      <c r="J17" s="47"/>
      <c r="K17" s="48"/>
      <c r="L17" s="48"/>
      <c r="M17" s="49"/>
      <c r="N17" s="51"/>
      <c r="O17" s="49"/>
    </row>
    <row r="18" spans="1:15" ht="33.75" customHeight="1">
      <c r="A18" s="26" t="s">
        <v>28</v>
      </c>
      <c r="B18" s="84"/>
      <c r="C18" s="85"/>
      <c r="D18" s="85"/>
      <c r="E18" s="85"/>
      <c r="F18" s="84"/>
      <c r="G18" s="85"/>
      <c r="H18" s="85"/>
      <c r="I18" s="85"/>
      <c r="J18" s="84"/>
      <c r="K18" s="85"/>
      <c r="L18" s="85"/>
      <c r="M18" s="85"/>
      <c r="N18" s="51"/>
      <c r="O18" s="49"/>
    </row>
    <row r="19" spans="1:15" ht="33.75" customHeight="1">
      <c r="A19" s="6" t="s">
        <v>63</v>
      </c>
      <c r="B19" s="85"/>
      <c r="C19" s="55"/>
      <c r="D19" s="55"/>
      <c r="E19" s="55"/>
      <c r="F19" s="55"/>
      <c r="G19" s="55"/>
      <c r="H19" s="55"/>
      <c r="I19" s="55"/>
      <c r="J19" s="85"/>
      <c r="K19" s="85"/>
      <c r="L19" s="85"/>
      <c r="M19" s="85"/>
      <c r="N19" s="51"/>
      <c r="O19" s="49"/>
    </row>
    <row r="20" spans="1:15" ht="31.5" customHeight="1">
      <c r="A20" s="132" t="s">
        <v>114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1:15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4"/>
      <c r="O21" s="35"/>
    </row>
    <row r="22" spans="1:15" ht="16.5" customHeight="1">
      <c r="A22" s="56" t="s">
        <v>115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5" ht="73.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ht="12" customHeight="1"/>
    <row r="25" spans="1:6" ht="16.5" customHeight="1" thickBot="1">
      <c r="A25" s="12" t="s">
        <v>9</v>
      </c>
      <c r="F25" s="12" t="s">
        <v>10</v>
      </c>
    </row>
    <row r="26" spans="1:10" ht="16.5" customHeight="1" thickBot="1" thickTop="1">
      <c r="A26" s="36"/>
      <c r="F26" s="36"/>
      <c r="I26" s="19"/>
      <c r="J26" s="19"/>
    </row>
    <row r="27" spans="1:14" ht="16.5" customHeight="1" thickBot="1" thickTop="1">
      <c r="A27" s="12" t="s">
        <v>11</v>
      </c>
      <c r="C27" s="17"/>
      <c r="F27" s="12" t="s">
        <v>29</v>
      </c>
      <c r="H27" s="17"/>
      <c r="M27" s="19"/>
      <c r="N27" s="12" t="str">
        <f>IF(M27=1,"要",IF(M27=2,"不要"," "))</f>
        <v> </v>
      </c>
    </row>
    <row r="28" spans="1:9" ht="16.5" customHeight="1" thickBot="1" thickTop="1">
      <c r="A28" s="36"/>
      <c r="F28" s="36"/>
      <c r="I28" s="19"/>
    </row>
    <row r="29" spans="1:8" ht="16.5" customHeight="1" thickBot="1" thickTop="1">
      <c r="A29" s="12" t="s">
        <v>95</v>
      </c>
      <c r="C29" s="17"/>
      <c r="F29" s="12" t="s">
        <v>50</v>
      </c>
      <c r="H29" s="17"/>
    </row>
    <row r="30" spans="1:9" ht="16.5" customHeight="1" thickBot="1" thickTop="1">
      <c r="A30" s="36"/>
      <c r="B30" s="45" t="s">
        <v>116</v>
      </c>
      <c r="C30" s="17"/>
      <c r="F30" s="23" t="s">
        <v>96</v>
      </c>
      <c r="G30" s="17" t="s">
        <v>97</v>
      </c>
      <c r="H30" s="17" t="s">
        <v>98</v>
      </c>
      <c r="I30" s="17" t="s">
        <v>99</v>
      </c>
    </row>
    <row r="31" spans="2:13" ht="16.5" customHeight="1" thickBot="1" thickTop="1">
      <c r="B31" s="45" t="s">
        <v>117</v>
      </c>
      <c r="F31" s="36"/>
      <c r="G31" s="36"/>
      <c r="H31" s="36"/>
      <c r="I31" s="36"/>
      <c r="J31" s="20"/>
      <c r="K31" s="37"/>
      <c r="L31" s="20"/>
      <c r="M31" s="37"/>
    </row>
    <row r="32" ht="9.75" customHeight="1" thickTop="1"/>
    <row r="33" spans="1:14" ht="17.25" customHeight="1">
      <c r="A33" s="47" t="s">
        <v>64</v>
      </c>
      <c r="B33" s="48"/>
      <c r="C33" s="49"/>
      <c r="D33" s="11"/>
      <c r="E33" s="11"/>
      <c r="F33" s="11"/>
      <c r="H33" s="15"/>
      <c r="I33" s="15"/>
      <c r="J33" s="15"/>
      <c r="K33" s="15"/>
      <c r="L33" s="15"/>
      <c r="M33" s="15"/>
      <c r="N33" s="15"/>
    </row>
    <row r="34" spans="1:15" ht="13.5">
      <c r="A34" s="21" t="s">
        <v>70</v>
      </c>
      <c r="B34" s="21"/>
      <c r="C34" s="21"/>
      <c r="D34" s="21"/>
      <c r="E34" s="21"/>
      <c r="F34" s="21"/>
      <c r="G34" s="21"/>
      <c r="I34" s="21"/>
      <c r="J34" s="21"/>
      <c r="K34" s="21"/>
      <c r="L34" s="21"/>
      <c r="M34" s="21"/>
      <c r="N34" s="21"/>
      <c r="O34" s="21"/>
    </row>
    <row r="35" spans="1:14" ht="13.5">
      <c r="A35" s="9" t="s">
        <v>100</v>
      </c>
      <c r="B35" s="9" t="s">
        <v>99</v>
      </c>
      <c r="C35" s="9" t="s">
        <v>101</v>
      </c>
      <c r="D35" s="9" t="s">
        <v>102</v>
      </c>
      <c r="E35" s="10" t="s">
        <v>103</v>
      </c>
      <c r="F35" s="10" t="s">
        <v>104</v>
      </c>
      <c r="G35" s="14"/>
      <c r="I35" s="14"/>
      <c r="J35" s="14"/>
      <c r="K35" s="82"/>
      <c r="L35" s="83"/>
      <c r="M35" s="83"/>
      <c r="N35" s="83"/>
    </row>
    <row r="36" spans="1:15" ht="26.25" customHeight="1">
      <c r="A36" s="9"/>
      <c r="B36" s="43"/>
      <c r="C36" s="9"/>
      <c r="D36" s="43"/>
      <c r="E36" s="31"/>
      <c r="F36" s="31"/>
      <c r="G36" s="53" t="s">
        <v>119</v>
      </c>
      <c r="H36" s="54"/>
      <c r="I36" s="54"/>
      <c r="J36" s="54"/>
      <c r="K36" s="54"/>
      <c r="L36" s="54"/>
      <c r="M36" s="54"/>
      <c r="N36" s="54"/>
      <c r="O36" s="54"/>
    </row>
    <row r="37" ht="8.25" customHeight="1"/>
    <row r="38" spans="1:15" ht="13.5" customHeight="1">
      <c r="A38" s="131" t="s">
        <v>120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8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ht="22.5" customHeight="1">
      <c r="A40" s="46" t="s">
        <v>24</v>
      </c>
      <c r="B40" s="46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</row>
    <row r="41" spans="1:15" ht="28.5" customHeight="1">
      <c r="A41" s="46"/>
      <c r="B41" s="46"/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</row>
    <row r="42" spans="1:15" ht="18.7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3.75" customHeight="1" thickBo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8" thickBot="1">
      <c r="A44" s="75" t="s">
        <v>121</v>
      </c>
      <c r="B44" s="76"/>
      <c r="C44" s="76"/>
      <c r="D44" s="76"/>
      <c r="E44" s="77"/>
      <c r="F44" s="22"/>
      <c r="G44" s="22"/>
      <c r="H44" s="22"/>
      <c r="I44" s="22"/>
      <c r="J44" s="22"/>
      <c r="K44" s="22"/>
      <c r="L44" s="22"/>
      <c r="M44" s="22"/>
      <c r="N44" s="22"/>
      <c r="O44" s="22"/>
    </row>
  </sheetData>
  <sheetProtection/>
  <mergeCells count="64">
    <mergeCell ref="J17:M17"/>
    <mergeCell ref="N17:O17"/>
    <mergeCell ref="B18:E18"/>
    <mergeCell ref="F18:I18"/>
    <mergeCell ref="H7:O7"/>
    <mergeCell ref="H8:O8"/>
    <mergeCell ref="A5:B5"/>
    <mergeCell ref="A6:B6"/>
    <mergeCell ref="C40:O41"/>
    <mergeCell ref="A38:O39"/>
    <mergeCell ref="A20:O20"/>
    <mergeCell ref="B15:E15"/>
    <mergeCell ref="N15:O15"/>
    <mergeCell ref="J15:M15"/>
    <mergeCell ref="E13:G14"/>
    <mergeCell ref="C9:O9"/>
    <mergeCell ref="B11:D11"/>
    <mergeCell ref="E11:G11"/>
    <mergeCell ref="A2:B2"/>
    <mergeCell ref="C2:L2"/>
    <mergeCell ref="H11:H14"/>
    <mergeCell ref="C5:H5"/>
    <mergeCell ref="C6:H6"/>
    <mergeCell ref="C7:F7"/>
    <mergeCell ref="J19:M19"/>
    <mergeCell ref="N19:O19"/>
    <mergeCell ref="L13:N14"/>
    <mergeCell ref="B12:D12"/>
    <mergeCell ref="E12:G12"/>
    <mergeCell ref="I5:L5"/>
    <mergeCell ref="I6:L6"/>
    <mergeCell ref="I11:K11"/>
    <mergeCell ref="L11:N11"/>
    <mergeCell ref="B13:D14"/>
    <mergeCell ref="F16:I16"/>
    <mergeCell ref="J16:M16"/>
    <mergeCell ref="A44:E44"/>
    <mergeCell ref="A42:O42"/>
    <mergeCell ref="A43:O43"/>
    <mergeCell ref="K35:N35"/>
    <mergeCell ref="A33:C33"/>
    <mergeCell ref="J18:M18"/>
    <mergeCell ref="N18:O18"/>
    <mergeCell ref="B19:E19"/>
    <mergeCell ref="A1:O1"/>
    <mergeCell ref="A9:B9"/>
    <mergeCell ref="C8:F8"/>
    <mergeCell ref="I13:K14"/>
    <mergeCell ref="I12:K12"/>
    <mergeCell ref="L12:N12"/>
    <mergeCell ref="A7:B7"/>
    <mergeCell ref="A8:B8"/>
    <mergeCell ref="O11:O14"/>
    <mergeCell ref="A11:A14"/>
    <mergeCell ref="A40:B41"/>
    <mergeCell ref="F15:I15"/>
    <mergeCell ref="B17:E17"/>
    <mergeCell ref="B16:E16"/>
    <mergeCell ref="F17:I17"/>
    <mergeCell ref="N16:O16"/>
    <mergeCell ref="G36:O36"/>
    <mergeCell ref="F19:I19"/>
    <mergeCell ref="A22:O22"/>
    <mergeCell ref="A23:O23"/>
  </mergeCells>
  <conditionalFormatting sqref="N21:O21">
    <cfRule type="cellIs" priority="1" dxfId="4" operator="greaterThanOrEqual" stopIfTrue="1">
      <formula>0.0000000000001</formula>
    </cfRule>
  </conditionalFormatting>
  <dataValidations count="4">
    <dataValidation type="list" allowBlank="1" showInputMessage="1" showErrorMessage="1" promptTitle="該当する数字を選んでくらだい。" sqref="M2">
      <formula1>"1,2,3"</formula1>
    </dataValidation>
    <dataValidation type="list" allowBlank="1" showInputMessage="1" showErrorMessage="1" sqref="M5">
      <formula1>"1,2,3,4"</formula1>
    </dataValidation>
    <dataValidation type="list" allowBlank="1" showInputMessage="1" showErrorMessage="1" sqref="A26 F26 F28">
      <formula1>"1,2"</formula1>
    </dataValidation>
    <dataValidation type="list" allowBlank="1" showInputMessage="1" showErrorMessage="1" sqref="A28 A30">
      <formula1>"1,2,3"</formula1>
    </dataValidation>
  </dataValidations>
  <printOptions/>
  <pageMargins left="0.38" right="0.37" top="0.3937007874015748" bottom="0.3937007874015748" header="0.5118110236220472" footer="0.46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4"/>
  <sheetViews>
    <sheetView showGridLines="0" zoomScalePageLayoutView="0" workbookViewId="0" topLeftCell="A25">
      <selection activeCell="K46" sqref="K46"/>
    </sheetView>
  </sheetViews>
  <sheetFormatPr defaultColWidth="9.00390625" defaultRowHeight="13.5"/>
  <cols>
    <col min="1" max="1" width="7.00390625" style="12" customWidth="1"/>
    <col min="2" max="13" width="6.875" style="12" customWidth="1"/>
    <col min="14" max="15" width="6.25390625" style="12" customWidth="1"/>
    <col min="16" max="16384" width="9.00390625" style="12" customWidth="1"/>
  </cols>
  <sheetData>
    <row r="1" spans="1:15" ht="32.25" customHeight="1" thickBot="1">
      <c r="A1" s="60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22" customFormat="1" ht="26.25" customHeight="1" thickBot="1" thickTop="1">
      <c r="A2" s="47" t="s">
        <v>32</v>
      </c>
      <c r="B2" s="151"/>
      <c r="C2" s="104" t="s">
        <v>62</v>
      </c>
      <c r="D2" s="198"/>
      <c r="E2" s="198"/>
      <c r="F2" s="198"/>
      <c r="G2" s="198"/>
      <c r="H2" s="198"/>
      <c r="I2" s="198"/>
      <c r="J2" s="198"/>
      <c r="K2" s="198"/>
      <c r="L2" s="199"/>
      <c r="M2" s="33">
        <v>3</v>
      </c>
      <c r="N2" s="29"/>
      <c r="O2" s="15"/>
    </row>
    <row r="3" spans="1:16" s="22" customFormat="1" ht="15.75" customHeight="1" thickTop="1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2" customFormat="1" ht="16.5" customHeight="1" thickBot="1">
      <c r="A4" s="28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20"/>
      <c r="O4" s="20"/>
      <c r="P4" s="15"/>
    </row>
    <row r="5" spans="1:16" s="22" customFormat="1" ht="18.75" customHeight="1" thickBot="1" thickTop="1">
      <c r="A5" s="86" t="s">
        <v>3</v>
      </c>
      <c r="B5" s="191"/>
      <c r="C5" s="200" t="s">
        <v>77</v>
      </c>
      <c r="D5" s="201"/>
      <c r="E5" s="201"/>
      <c r="F5" s="201"/>
      <c r="G5" s="201"/>
      <c r="H5" s="202"/>
      <c r="I5" s="91" t="s">
        <v>4</v>
      </c>
      <c r="J5" s="203"/>
      <c r="K5" s="203"/>
      <c r="L5" s="204"/>
      <c r="M5" s="32">
        <v>1</v>
      </c>
      <c r="N5" s="29"/>
      <c r="O5" s="15"/>
      <c r="P5" s="15"/>
    </row>
    <row r="6" spans="1:16" s="22" customFormat="1" ht="33.75" customHeight="1" thickBot="1" thickTop="1">
      <c r="A6" s="88" t="s">
        <v>2</v>
      </c>
      <c r="B6" s="172"/>
      <c r="C6" s="186" t="s">
        <v>78</v>
      </c>
      <c r="D6" s="187"/>
      <c r="E6" s="187"/>
      <c r="F6" s="187"/>
      <c r="G6" s="187"/>
      <c r="H6" s="188"/>
      <c r="I6" s="94" t="s">
        <v>13</v>
      </c>
      <c r="J6" s="189"/>
      <c r="K6" s="189"/>
      <c r="L6" s="190"/>
      <c r="M6" s="33">
        <v>30</v>
      </c>
      <c r="N6" s="30" t="s">
        <v>12</v>
      </c>
      <c r="O6" s="27"/>
      <c r="P6" s="15"/>
    </row>
    <row r="7" spans="1:15" s="22" customFormat="1" ht="18.75" customHeight="1" thickTop="1">
      <c r="A7" s="86" t="s">
        <v>3</v>
      </c>
      <c r="B7" s="191"/>
      <c r="C7" s="192" t="s">
        <v>79</v>
      </c>
      <c r="D7" s="193"/>
      <c r="E7" s="193"/>
      <c r="F7" s="194"/>
      <c r="G7" s="16" t="s">
        <v>61</v>
      </c>
      <c r="H7" s="195" t="s">
        <v>81</v>
      </c>
      <c r="I7" s="196"/>
      <c r="J7" s="196"/>
      <c r="K7" s="196"/>
      <c r="L7" s="196"/>
      <c r="M7" s="196"/>
      <c r="N7" s="196"/>
      <c r="O7" s="197"/>
    </row>
    <row r="8" spans="1:15" s="22" customFormat="1" ht="26.25" customHeight="1">
      <c r="A8" s="88" t="s">
        <v>5</v>
      </c>
      <c r="B8" s="172"/>
      <c r="C8" s="173" t="s">
        <v>80</v>
      </c>
      <c r="D8" s="174"/>
      <c r="E8" s="174"/>
      <c r="F8" s="172"/>
      <c r="G8" s="18" t="s">
        <v>6</v>
      </c>
      <c r="H8" s="175" t="s">
        <v>82</v>
      </c>
      <c r="I8" s="176"/>
      <c r="J8" s="176"/>
      <c r="K8" s="176"/>
      <c r="L8" s="176"/>
      <c r="M8" s="176"/>
      <c r="N8" s="176"/>
      <c r="O8" s="177"/>
    </row>
    <row r="9" spans="1:17" s="22" customFormat="1" ht="26.25" customHeight="1">
      <c r="A9" s="178" t="s">
        <v>71</v>
      </c>
      <c r="B9" s="179"/>
      <c r="C9" s="154" t="s">
        <v>122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1"/>
      <c r="Q9" s="17"/>
    </row>
    <row r="10" s="22" customFormat="1" ht="13.5"/>
    <row r="11" spans="1:15" s="15" customFormat="1" ht="13.5">
      <c r="A11" s="180" t="s">
        <v>7</v>
      </c>
      <c r="B11" s="158" t="s">
        <v>74</v>
      </c>
      <c r="C11" s="97"/>
      <c r="D11" s="97"/>
      <c r="E11" s="158" t="s">
        <v>75</v>
      </c>
      <c r="F11" s="158"/>
      <c r="G11" s="158"/>
      <c r="H11" s="183" t="s">
        <v>73</v>
      </c>
      <c r="I11" s="158" t="s">
        <v>74</v>
      </c>
      <c r="J11" s="97"/>
      <c r="K11" s="97"/>
      <c r="L11" s="158" t="s">
        <v>75</v>
      </c>
      <c r="M11" s="158"/>
      <c r="N11" s="158"/>
      <c r="O11" s="66"/>
    </row>
    <row r="12" spans="1:15" s="15" customFormat="1" ht="13.5">
      <c r="A12" s="181"/>
      <c r="B12" s="160" t="s">
        <v>89</v>
      </c>
      <c r="C12" s="161"/>
      <c r="D12" s="162"/>
      <c r="E12" s="160" t="s">
        <v>90</v>
      </c>
      <c r="F12" s="161"/>
      <c r="G12" s="162"/>
      <c r="H12" s="184"/>
      <c r="I12" s="163" t="s">
        <v>85</v>
      </c>
      <c r="J12" s="164"/>
      <c r="K12" s="165"/>
      <c r="L12" s="163" t="s">
        <v>86</v>
      </c>
      <c r="M12" s="164"/>
      <c r="N12" s="165"/>
      <c r="O12" s="66"/>
    </row>
    <row r="13" spans="1:15" s="15" customFormat="1" ht="13.5">
      <c r="A13" s="181"/>
      <c r="B13" s="166" t="s">
        <v>87</v>
      </c>
      <c r="C13" s="167"/>
      <c r="D13" s="168"/>
      <c r="E13" s="166" t="s">
        <v>88</v>
      </c>
      <c r="F13" s="167"/>
      <c r="G13" s="168"/>
      <c r="H13" s="184"/>
      <c r="I13" s="166" t="s">
        <v>83</v>
      </c>
      <c r="J13" s="167"/>
      <c r="K13" s="168"/>
      <c r="L13" s="166" t="s">
        <v>84</v>
      </c>
      <c r="M13" s="167"/>
      <c r="N13" s="168"/>
      <c r="O13" s="66"/>
    </row>
    <row r="14" spans="1:15" ht="13.5">
      <c r="A14" s="182"/>
      <c r="B14" s="169"/>
      <c r="C14" s="170"/>
      <c r="D14" s="171"/>
      <c r="E14" s="169"/>
      <c r="F14" s="170"/>
      <c r="G14" s="171"/>
      <c r="H14" s="185"/>
      <c r="I14" s="169"/>
      <c r="J14" s="170"/>
      <c r="K14" s="171"/>
      <c r="L14" s="169"/>
      <c r="M14" s="170"/>
      <c r="N14" s="171"/>
      <c r="O14" s="159"/>
    </row>
    <row r="15" spans="1:15" s="22" customFormat="1" ht="16.5" customHeight="1">
      <c r="A15" s="13"/>
      <c r="B15" s="56" t="s">
        <v>8</v>
      </c>
      <c r="C15" s="152"/>
      <c r="D15" s="152"/>
      <c r="E15" s="151"/>
      <c r="F15" s="47" t="s">
        <v>0</v>
      </c>
      <c r="G15" s="152"/>
      <c r="H15" s="152"/>
      <c r="I15" s="151"/>
      <c r="J15" s="56" t="s">
        <v>72</v>
      </c>
      <c r="K15" s="152"/>
      <c r="L15" s="152"/>
      <c r="M15" s="151"/>
      <c r="N15" s="47" t="s">
        <v>1</v>
      </c>
      <c r="O15" s="151"/>
    </row>
    <row r="16" spans="1:15" ht="33.75" customHeight="1">
      <c r="A16" s="26" t="s">
        <v>26</v>
      </c>
      <c r="B16" s="153" t="s">
        <v>41</v>
      </c>
      <c r="C16" s="153"/>
      <c r="D16" s="153"/>
      <c r="E16" s="153"/>
      <c r="F16" s="153" t="s">
        <v>42</v>
      </c>
      <c r="G16" s="153"/>
      <c r="H16" s="153"/>
      <c r="I16" s="153"/>
      <c r="J16" s="154" t="s">
        <v>43</v>
      </c>
      <c r="K16" s="155"/>
      <c r="L16" s="155"/>
      <c r="M16" s="156"/>
      <c r="N16" s="150">
        <v>0.08333333333333333</v>
      </c>
      <c r="O16" s="157"/>
    </row>
    <row r="17" spans="1:15" ht="33.75" customHeight="1">
      <c r="A17" s="26" t="s">
        <v>27</v>
      </c>
      <c r="B17" s="153" t="s">
        <v>44</v>
      </c>
      <c r="C17" s="153"/>
      <c r="D17" s="153"/>
      <c r="E17" s="153"/>
      <c r="F17" s="153" t="s">
        <v>45</v>
      </c>
      <c r="G17" s="153"/>
      <c r="H17" s="153"/>
      <c r="I17" s="153"/>
      <c r="J17" s="154" t="s">
        <v>46</v>
      </c>
      <c r="K17" s="155"/>
      <c r="L17" s="155"/>
      <c r="M17" s="156"/>
      <c r="N17" s="150">
        <v>0.16319444444444445</v>
      </c>
      <c r="O17" s="151"/>
    </row>
    <row r="18" spans="1:15" ht="33.75" customHeight="1">
      <c r="A18" s="26" t="s">
        <v>28</v>
      </c>
      <c r="B18" s="148"/>
      <c r="C18" s="149"/>
      <c r="D18" s="149"/>
      <c r="E18" s="149"/>
      <c r="F18" s="149"/>
      <c r="G18" s="149"/>
      <c r="H18" s="149"/>
      <c r="I18" s="149"/>
      <c r="J18" s="148"/>
      <c r="K18" s="84"/>
      <c r="L18" s="84"/>
      <c r="M18" s="84"/>
      <c r="N18" s="150"/>
      <c r="O18" s="151"/>
    </row>
    <row r="19" spans="1:15" ht="33.75" customHeight="1">
      <c r="A19" s="6" t="s">
        <v>63</v>
      </c>
      <c r="B19" s="148"/>
      <c r="C19" s="149"/>
      <c r="D19" s="149"/>
      <c r="E19" s="149"/>
      <c r="F19" s="149"/>
      <c r="G19" s="149"/>
      <c r="H19" s="149"/>
      <c r="I19" s="149"/>
      <c r="J19" s="148"/>
      <c r="K19" s="84"/>
      <c r="L19" s="84"/>
      <c r="M19" s="84"/>
      <c r="N19" s="150">
        <v>0.010416666666666666</v>
      </c>
      <c r="O19" s="151"/>
    </row>
    <row r="20" spans="1:15" ht="31.5" customHeight="1">
      <c r="A20" s="132" t="s">
        <v>114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1:15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4"/>
      <c r="O21" s="25"/>
    </row>
    <row r="22" spans="1:15" ht="16.5" customHeight="1">
      <c r="A22" s="56" t="s">
        <v>115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52"/>
      <c r="N22" s="152"/>
      <c r="O22" s="151"/>
    </row>
    <row r="23" spans="1:15" ht="73.5" customHeight="1">
      <c r="A23" s="139" t="s">
        <v>124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ht="12" customHeight="1">
      <c r="A24" t="s">
        <v>123</v>
      </c>
    </row>
    <row r="25" spans="1:6" ht="16.5" customHeight="1" thickBot="1">
      <c r="A25" s="12" t="s">
        <v>9</v>
      </c>
      <c r="F25" s="12" t="s">
        <v>10</v>
      </c>
    </row>
    <row r="26" spans="1:10" ht="16.5" customHeight="1" thickBot="1" thickTop="1">
      <c r="A26" s="2">
        <v>1</v>
      </c>
      <c r="F26" s="2">
        <v>2</v>
      </c>
      <c r="I26" s="19"/>
      <c r="J26" s="19"/>
    </row>
    <row r="27" spans="1:14" ht="16.5" customHeight="1" thickBot="1" thickTop="1">
      <c r="A27" s="12" t="s">
        <v>11</v>
      </c>
      <c r="C27" s="17"/>
      <c r="F27" s="12" t="s">
        <v>29</v>
      </c>
      <c r="H27" s="17"/>
      <c r="M27" s="19"/>
      <c r="N27" s="12" t="str">
        <f>IF(M27=1,"要",IF(M27=2,"不要"," "))</f>
        <v> </v>
      </c>
    </row>
    <row r="28" spans="1:9" ht="16.5" customHeight="1" thickBot="1" thickTop="1">
      <c r="A28" s="2">
        <v>2</v>
      </c>
      <c r="F28" s="2">
        <v>1</v>
      </c>
      <c r="I28" s="19"/>
    </row>
    <row r="29" spans="1:8" ht="16.5" customHeight="1" thickBot="1" thickTop="1">
      <c r="A29" s="12" t="s">
        <v>69</v>
      </c>
      <c r="C29" s="17"/>
      <c r="F29" s="12" t="s">
        <v>50</v>
      </c>
      <c r="H29" s="17"/>
    </row>
    <row r="30" spans="1:9" ht="16.5" customHeight="1" thickBot="1" thickTop="1">
      <c r="A30" s="2">
        <v>1</v>
      </c>
      <c r="B30" s="45" t="s">
        <v>116</v>
      </c>
      <c r="C30" s="17"/>
      <c r="F30" s="23" t="s">
        <v>33</v>
      </c>
      <c r="G30" s="17" t="s">
        <v>34</v>
      </c>
      <c r="H30" s="17" t="s">
        <v>35</v>
      </c>
      <c r="I30" s="17" t="s">
        <v>36</v>
      </c>
    </row>
    <row r="31" spans="2:13" ht="16.5" customHeight="1" thickBot="1" thickTop="1">
      <c r="B31" s="45" t="s">
        <v>117</v>
      </c>
      <c r="F31" s="2">
        <v>10</v>
      </c>
      <c r="G31" s="2">
        <v>8</v>
      </c>
      <c r="H31" s="2">
        <v>6</v>
      </c>
      <c r="I31" s="2">
        <v>6</v>
      </c>
      <c r="J31" s="20"/>
      <c r="K31" s="3"/>
      <c r="L31" s="20"/>
      <c r="M31" s="3"/>
    </row>
    <row r="32" ht="9.75" customHeight="1" thickTop="1"/>
    <row r="33" spans="1:14" ht="17.25" customHeight="1">
      <c r="A33" s="47" t="s">
        <v>64</v>
      </c>
      <c r="B33" s="48"/>
      <c r="C33" s="49"/>
      <c r="D33" s="11"/>
      <c r="E33" s="11"/>
      <c r="F33" s="11"/>
      <c r="H33" s="15"/>
      <c r="I33" s="15"/>
      <c r="J33" s="15"/>
      <c r="K33" s="15"/>
      <c r="L33" s="15"/>
      <c r="M33" s="15"/>
      <c r="N33" s="15"/>
    </row>
    <row r="34" spans="1:15" ht="13.5">
      <c r="A34" s="21" t="s">
        <v>70</v>
      </c>
      <c r="B34" s="21"/>
      <c r="C34" s="21"/>
      <c r="D34" s="21"/>
      <c r="E34" s="21"/>
      <c r="F34" s="21"/>
      <c r="G34" s="21"/>
      <c r="I34" s="21"/>
      <c r="J34" s="21"/>
      <c r="K34" s="21"/>
      <c r="L34" s="21"/>
      <c r="M34" s="21"/>
      <c r="N34" s="21"/>
      <c r="O34" s="21"/>
    </row>
    <row r="35" spans="1:14" ht="13.5">
      <c r="A35" s="9" t="s">
        <v>34</v>
      </c>
      <c r="B35" s="9" t="s">
        <v>36</v>
      </c>
      <c r="C35" s="9" t="s">
        <v>65</v>
      </c>
      <c r="D35" s="9" t="s">
        <v>66</v>
      </c>
      <c r="E35" s="10" t="s">
        <v>67</v>
      </c>
      <c r="F35" s="10" t="s">
        <v>68</v>
      </c>
      <c r="G35" s="14"/>
      <c r="I35" s="14"/>
      <c r="J35" s="14"/>
      <c r="K35" s="82"/>
      <c r="L35" s="83"/>
      <c r="M35" s="83"/>
      <c r="N35" s="83"/>
    </row>
    <row r="36" spans="1:14" ht="26.25" customHeight="1">
      <c r="A36" s="8"/>
      <c r="B36" s="8"/>
      <c r="C36" s="8" t="s">
        <v>91</v>
      </c>
      <c r="D36" s="8"/>
      <c r="E36" s="44" t="s">
        <v>111</v>
      </c>
      <c r="F36" s="10"/>
      <c r="G36" s="53" t="s">
        <v>118</v>
      </c>
      <c r="H36" s="135"/>
      <c r="I36" s="135"/>
      <c r="J36" s="135"/>
      <c r="K36" s="135"/>
      <c r="L36" s="135"/>
      <c r="M36" s="135"/>
      <c r="N36" s="135"/>
    </row>
    <row r="37" ht="8.25" customHeight="1"/>
    <row r="38" spans="1:15" ht="13.5" customHeight="1">
      <c r="A38" s="131" t="s">
        <v>76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8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ht="22.5" customHeight="1">
      <c r="A40" s="46" t="s">
        <v>24</v>
      </c>
      <c r="B40" s="46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4"/>
    </row>
    <row r="41" spans="1:15" ht="28.5" customHeight="1">
      <c r="A41" s="46"/>
      <c r="B41" s="46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</row>
    <row r="42" spans="1:15" ht="18.7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3.75" customHeight="1" thickBo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8" thickBot="1">
      <c r="A44" s="136" t="s">
        <v>121</v>
      </c>
      <c r="B44" s="137"/>
      <c r="C44" s="137"/>
      <c r="D44" s="137"/>
      <c r="E44" s="138"/>
      <c r="F44" s="22"/>
      <c r="G44" s="22"/>
      <c r="H44" s="22"/>
      <c r="I44" s="22"/>
      <c r="J44" s="22"/>
      <c r="K44" s="22"/>
      <c r="L44" s="22"/>
      <c r="M44" s="22"/>
      <c r="N44" s="22"/>
      <c r="O44" s="22"/>
    </row>
  </sheetData>
  <sheetProtection/>
  <mergeCells count="64">
    <mergeCell ref="A1:O1"/>
    <mergeCell ref="A2:B2"/>
    <mergeCell ref="C2:L2"/>
    <mergeCell ref="A5:B5"/>
    <mergeCell ref="C5:H5"/>
    <mergeCell ref="I5:L5"/>
    <mergeCell ref="A6:B6"/>
    <mergeCell ref="C6:H6"/>
    <mergeCell ref="I6:L6"/>
    <mergeCell ref="A7:B7"/>
    <mergeCell ref="C7:F7"/>
    <mergeCell ref="H7:O7"/>
    <mergeCell ref="A8:B8"/>
    <mergeCell ref="C8:F8"/>
    <mergeCell ref="H8:O8"/>
    <mergeCell ref="A9:B9"/>
    <mergeCell ref="C9:O9"/>
    <mergeCell ref="A11:A14"/>
    <mergeCell ref="B11:D11"/>
    <mergeCell ref="E11:G11"/>
    <mergeCell ref="H11:H14"/>
    <mergeCell ref="I11:K11"/>
    <mergeCell ref="L11:N11"/>
    <mergeCell ref="O11:O14"/>
    <mergeCell ref="B12:D12"/>
    <mergeCell ref="E12:G12"/>
    <mergeCell ref="I12:K12"/>
    <mergeCell ref="L12:N12"/>
    <mergeCell ref="B13:D14"/>
    <mergeCell ref="E13:G14"/>
    <mergeCell ref="I13:K14"/>
    <mergeCell ref="L13:N14"/>
    <mergeCell ref="B15:E15"/>
    <mergeCell ref="F15:I15"/>
    <mergeCell ref="J15:M15"/>
    <mergeCell ref="N15:O15"/>
    <mergeCell ref="B16:E16"/>
    <mergeCell ref="F16:I16"/>
    <mergeCell ref="J16:M16"/>
    <mergeCell ref="N16:O16"/>
    <mergeCell ref="B17:E17"/>
    <mergeCell ref="F17:I17"/>
    <mergeCell ref="J17:M17"/>
    <mergeCell ref="N17:O17"/>
    <mergeCell ref="B18:E18"/>
    <mergeCell ref="F18:I18"/>
    <mergeCell ref="J18:M18"/>
    <mergeCell ref="N18:O18"/>
    <mergeCell ref="B19:E19"/>
    <mergeCell ref="F19:I19"/>
    <mergeCell ref="J19:M19"/>
    <mergeCell ref="N19:O19"/>
    <mergeCell ref="A20:O20"/>
    <mergeCell ref="A22:O22"/>
    <mergeCell ref="G36:N36"/>
    <mergeCell ref="A42:O42"/>
    <mergeCell ref="A43:O43"/>
    <mergeCell ref="A44:E44"/>
    <mergeCell ref="A23:O23"/>
    <mergeCell ref="A33:C33"/>
    <mergeCell ref="K35:N35"/>
    <mergeCell ref="A38:O39"/>
    <mergeCell ref="A40:B41"/>
    <mergeCell ref="C40:O41"/>
  </mergeCells>
  <conditionalFormatting sqref="N21:O21">
    <cfRule type="cellIs" priority="1" dxfId="4" operator="greaterThanOrEqual" stopIfTrue="1">
      <formula>0.0000000000001</formula>
    </cfRule>
  </conditionalFormatting>
  <printOptions/>
  <pageMargins left="0.38" right="0.37" top="0.3937007874015748" bottom="0.3937007874015748" header="0.5118110236220472" footer="0.46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2.50390625" style="0" bestFit="1" customWidth="1"/>
    <col min="2" max="2" width="5.25390625" style="0" bestFit="1" customWidth="1"/>
    <col min="3" max="3" width="2.50390625" style="0" bestFit="1" customWidth="1"/>
    <col min="4" max="4" width="18.00390625" style="0" bestFit="1" customWidth="1"/>
    <col min="5" max="5" width="2.50390625" style="0" bestFit="1" customWidth="1"/>
    <col min="7" max="7" width="2.50390625" style="0" bestFit="1" customWidth="1"/>
    <col min="9" max="9" width="3.375" style="0" bestFit="1" customWidth="1"/>
    <col min="10" max="10" width="14.875" style="0" bestFit="1" customWidth="1"/>
  </cols>
  <sheetData>
    <row r="1" spans="1:8" ht="13.5">
      <c r="A1">
        <v>1</v>
      </c>
      <c r="B1" t="s">
        <v>37</v>
      </c>
      <c r="C1">
        <v>1</v>
      </c>
      <c r="D1" t="s">
        <v>49</v>
      </c>
      <c r="E1">
        <v>1</v>
      </c>
      <c r="F1" t="s">
        <v>55</v>
      </c>
      <c r="G1">
        <v>1</v>
      </c>
      <c r="H1" t="s">
        <v>57</v>
      </c>
    </row>
    <row r="2" spans="1:8" ht="13.5">
      <c r="A2">
        <v>2</v>
      </c>
      <c r="B2" t="s">
        <v>38</v>
      </c>
      <c r="C2">
        <v>2</v>
      </c>
      <c r="D2" t="s">
        <v>48</v>
      </c>
      <c r="E2">
        <v>2</v>
      </c>
      <c r="F2" t="s">
        <v>56</v>
      </c>
      <c r="G2">
        <v>2</v>
      </c>
      <c r="H2" t="s">
        <v>58</v>
      </c>
    </row>
    <row r="3" spans="1:8" ht="13.5">
      <c r="A3">
        <v>3</v>
      </c>
      <c r="B3" t="s">
        <v>39</v>
      </c>
      <c r="C3">
        <v>3</v>
      </c>
      <c r="D3" t="s">
        <v>47</v>
      </c>
      <c r="G3">
        <v>3</v>
      </c>
      <c r="H3" t="s">
        <v>59</v>
      </c>
    </row>
    <row r="4" spans="1:2" ht="13.5">
      <c r="A4">
        <v>4</v>
      </c>
      <c r="B4" t="s">
        <v>40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"/>
  <sheetViews>
    <sheetView zoomScaleSheetLayoutView="100" zoomScalePageLayoutView="0" workbookViewId="0" topLeftCell="AB1">
      <selection activeCell="AB28" sqref="AB28"/>
    </sheetView>
  </sheetViews>
  <sheetFormatPr defaultColWidth="9.00390625" defaultRowHeight="13.5"/>
  <cols>
    <col min="1" max="1" width="15.25390625" style="17" customWidth="1"/>
    <col min="2" max="2" width="19.25390625" style="17" bestFit="1" customWidth="1"/>
    <col min="3" max="3" width="7.125" style="17" bestFit="1" customWidth="1"/>
    <col min="4" max="4" width="7.625" style="17" bestFit="1" customWidth="1"/>
    <col min="5" max="5" width="3.50390625" style="17" customWidth="1"/>
    <col min="6" max="8" width="3.50390625" style="17" bestFit="1" customWidth="1"/>
    <col min="9" max="11" width="9.00390625" style="17" bestFit="1" customWidth="1"/>
    <col min="12" max="13" width="8.375" style="17" bestFit="1" customWidth="1"/>
    <col min="14" max="15" width="9.00390625" style="17" bestFit="1" customWidth="1"/>
    <col min="16" max="17" width="8.375" style="17" bestFit="1" customWidth="1"/>
    <col min="18" max="18" width="10.25390625" style="17" bestFit="1" customWidth="1"/>
    <col min="19" max="21" width="9.00390625" style="17" bestFit="1" customWidth="1"/>
    <col min="22" max="22" width="10.25390625" style="17" bestFit="1" customWidth="1"/>
    <col min="23" max="23" width="8.375" style="17" customWidth="1"/>
    <col min="24" max="24" width="15.625" style="17" bestFit="1" customWidth="1"/>
    <col min="25" max="25" width="9.00390625" style="17" bestFit="1" customWidth="1"/>
    <col min="26" max="26" width="10.25390625" style="17" bestFit="1" customWidth="1"/>
    <col min="27" max="27" width="9.375" style="17" bestFit="1" customWidth="1"/>
    <col min="28" max="28" width="7.625" style="17" customWidth="1"/>
    <col min="29" max="30" width="9.00390625" style="17" bestFit="1" customWidth="1"/>
    <col min="31" max="32" width="7.125" style="17" bestFit="1" customWidth="1"/>
    <col min="33" max="33" width="8.00390625" style="17" bestFit="1" customWidth="1"/>
    <col min="34" max="40" width="7.625" style="17" customWidth="1"/>
    <col min="41" max="41" width="12.375" style="17" bestFit="1" customWidth="1"/>
    <col min="42" max="42" width="66.125" style="17" customWidth="1"/>
    <col min="43" max="16384" width="9.00390625" style="17" customWidth="1"/>
  </cols>
  <sheetData>
    <row r="1" spans="1:42" ht="13.5">
      <c r="A1" s="38" t="s">
        <v>32</v>
      </c>
      <c r="B1" s="38" t="s">
        <v>2</v>
      </c>
      <c r="C1" s="38" t="s">
        <v>14</v>
      </c>
      <c r="D1" s="5" t="s">
        <v>13</v>
      </c>
      <c r="E1" s="38" t="s">
        <v>33</v>
      </c>
      <c r="F1" s="38" t="s">
        <v>34</v>
      </c>
      <c r="G1" s="38" t="s">
        <v>35</v>
      </c>
      <c r="H1" s="38" t="s">
        <v>36</v>
      </c>
      <c r="I1" s="38" t="s">
        <v>5</v>
      </c>
      <c r="J1" s="38" t="s">
        <v>51</v>
      </c>
      <c r="K1" s="38" t="s">
        <v>15</v>
      </c>
      <c r="L1" s="38" t="s">
        <v>3</v>
      </c>
      <c r="M1" s="38" t="s">
        <v>3</v>
      </c>
      <c r="N1" s="38" t="s">
        <v>52</v>
      </c>
      <c r="O1" s="38" t="s">
        <v>53</v>
      </c>
      <c r="P1" s="38" t="s">
        <v>3</v>
      </c>
      <c r="Q1" s="38" t="s">
        <v>3</v>
      </c>
      <c r="R1" s="38" t="s">
        <v>16</v>
      </c>
      <c r="S1" s="38" t="s">
        <v>17</v>
      </c>
      <c r="T1" s="38" t="s">
        <v>18</v>
      </c>
      <c r="U1" s="38" t="s">
        <v>1</v>
      </c>
      <c r="V1" s="38" t="s">
        <v>19</v>
      </c>
      <c r="W1" s="38" t="s">
        <v>17</v>
      </c>
      <c r="X1" s="38" t="s">
        <v>18</v>
      </c>
      <c r="Y1" s="38" t="s">
        <v>1</v>
      </c>
      <c r="Z1" s="38" t="s">
        <v>25</v>
      </c>
      <c r="AA1" s="38" t="s">
        <v>17</v>
      </c>
      <c r="AB1" s="38" t="s">
        <v>18</v>
      </c>
      <c r="AC1" s="38" t="s">
        <v>1</v>
      </c>
      <c r="AD1" s="38" t="s">
        <v>54</v>
      </c>
      <c r="AE1" s="38" t="s">
        <v>20</v>
      </c>
      <c r="AF1" s="38" t="s">
        <v>21</v>
      </c>
      <c r="AG1" s="38" t="s">
        <v>22</v>
      </c>
      <c r="AH1" s="38" t="s">
        <v>30</v>
      </c>
      <c r="AI1" s="4" t="s">
        <v>105</v>
      </c>
      <c r="AJ1" s="4" t="s">
        <v>106</v>
      </c>
      <c r="AK1" s="4" t="s">
        <v>107</v>
      </c>
      <c r="AL1" s="4" t="s">
        <v>108</v>
      </c>
      <c r="AM1" s="4" t="s">
        <v>109</v>
      </c>
      <c r="AN1" s="4" t="s">
        <v>110</v>
      </c>
      <c r="AO1" s="38" t="s">
        <v>60</v>
      </c>
      <c r="AP1" s="38" t="s">
        <v>23</v>
      </c>
    </row>
    <row r="2" spans="1:42" ht="13.5">
      <c r="A2" s="39">
        <f>IF(ISERROR(VLOOKUP('入力画面'!M2,DATA!C:D,2,0)),"",VLOOKUP('入力画面'!M2,DATA!C:D,2,0))</f>
      </c>
      <c r="B2" s="38">
        <f>'入力画面'!C6</f>
        <v>0</v>
      </c>
      <c r="C2" s="38">
        <f>IF(ISERROR(VLOOKUP('入力画面'!M5,DATA!A:B,2,0)),"",VLOOKUP('入力画面'!M5,DATA!A:B,2,0))</f>
      </c>
      <c r="D2" s="38">
        <f>'入力画面'!M6</f>
        <v>0</v>
      </c>
      <c r="E2" s="38">
        <f>'入力画面'!F31</f>
        <v>0</v>
      </c>
      <c r="F2" s="38">
        <f>'入力画面'!G31</f>
        <v>0</v>
      </c>
      <c r="G2" s="38">
        <f>'入力画面'!H31</f>
        <v>0</v>
      </c>
      <c r="H2" s="38">
        <f>'入力画面'!I31</f>
        <v>0</v>
      </c>
      <c r="I2" s="38">
        <f>'入力画面'!C8</f>
        <v>0</v>
      </c>
      <c r="J2" s="38">
        <f>'入力画面'!B13</f>
        <v>0</v>
      </c>
      <c r="K2" s="38">
        <f>'入力画面'!E13</f>
        <v>0</v>
      </c>
      <c r="L2" s="38">
        <f>'入力画面'!B12</f>
        <v>0</v>
      </c>
      <c r="M2" s="38">
        <f>'入力画面'!E12</f>
        <v>0</v>
      </c>
      <c r="N2" s="38">
        <f>'入力画面'!I13</f>
        <v>0</v>
      </c>
      <c r="O2" s="38">
        <f>'入力画面'!L13</f>
        <v>0</v>
      </c>
      <c r="P2" s="38">
        <f>'入力画面'!I12</f>
        <v>0</v>
      </c>
      <c r="Q2" s="38">
        <f>'入力画面'!L12</f>
        <v>0</v>
      </c>
      <c r="R2" s="38">
        <f>'入力画面'!B16</f>
        <v>0</v>
      </c>
      <c r="S2" s="38">
        <f>'入力画面'!F16</f>
        <v>0</v>
      </c>
      <c r="T2" s="38">
        <f>'入力画面'!J16</f>
        <v>0</v>
      </c>
      <c r="U2" s="40">
        <f>'入力画面'!N16</f>
        <v>0</v>
      </c>
      <c r="V2" s="38">
        <f>'入力画面'!B17</f>
        <v>0</v>
      </c>
      <c r="W2" s="38">
        <f>'入力画面'!F17</f>
        <v>0</v>
      </c>
      <c r="X2" s="38">
        <f>'入力画面'!J17</f>
        <v>0</v>
      </c>
      <c r="Y2" s="40">
        <f>'入力画面'!N17</f>
        <v>0</v>
      </c>
      <c r="Z2" s="38">
        <f>'入力画面'!B18</f>
        <v>0</v>
      </c>
      <c r="AA2" s="38">
        <f>'入力画面'!F18</f>
        <v>0</v>
      </c>
      <c r="AB2" s="38">
        <f>'入力画面'!J18</f>
        <v>0</v>
      </c>
      <c r="AC2" s="40">
        <f>'入力画面'!N18</f>
        <v>0</v>
      </c>
      <c r="AD2" s="40">
        <f>SUM('入力画面'!N16:O19)</f>
        <v>0</v>
      </c>
      <c r="AE2" s="38">
        <f>IF(ISERROR(VLOOKUP('入力画面'!A26,DATA!E:F,2,0)),"",VLOOKUP('入力画面'!A26,DATA!E:F,2,0))</f>
      </c>
      <c r="AF2" s="38">
        <f>IF(ISERROR(VLOOKUP('入力画面'!F26,DATA!E:F,2,0)),"",(VLOOKUP('入力画面'!F26,DATA!E:F,2,0)))</f>
      </c>
      <c r="AG2" s="38">
        <f>IF(ISERROR(VLOOKUP('入力画面'!A28,DATA!G:H,2,0)),"",(VLOOKUP('入力画面'!A28,DATA!G:H,2,0)))</f>
      </c>
      <c r="AH2" s="38">
        <f>IF(ISERROR(VLOOKUP('入力画面'!F28,DATA!E:F,2,0)),"",(VLOOKUP('入力画面'!F28,DATA!E:F,2,0)))</f>
      </c>
      <c r="AI2" s="38">
        <f>'入力画面'!A36</f>
        <v>0</v>
      </c>
      <c r="AJ2" s="38">
        <f>'入力画面'!B36</f>
        <v>0</v>
      </c>
      <c r="AK2" s="38">
        <f>'入力画面'!C36</f>
        <v>0</v>
      </c>
      <c r="AL2" s="38">
        <f>'入力画面'!D36</f>
        <v>0</v>
      </c>
      <c r="AM2" s="39">
        <f>'入力画面'!E36</f>
        <v>0</v>
      </c>
      <c r="AN2" s="38">
        <f>'入力画面'!F36</f>
        <v>0</v>
      </c>
      <c r="AO2" s="38">
        <f>'入力画面'!A30</f>
        <v>0</v>
      </c>
      <c r="AP2" s="41">
        <f>'入力画面'!C40</f>
        <v>0</v>
      </c>
    </row>
  </sheetData>
  <sheetProtection/>
  <conditionalFormatting sqref="R2:AC2">
    <cfRule type="cellIs" priority="2" dxfId="5" operator="equal" stopIfTrue="1">
      <formula>0</formula>
    </cfRule>
  </conditionalFormatting>
  <conditionalFormatting sqref="A2:IV2">
    <cfRule type="cellIs" priority="1" dxfId="6" operator="equal" stopIfTrue="1">
      <formula>0</formula>
    </cfRule>
  </conditionalFormatting>
  <printOptions/>
  <pageMargins left="0.38" right="0.32" top="0.49" bottom="0.51" header="0.512" footer="0.512"/>
  <pageSetup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伊勢市教育研究所</dc:creator>
  <cp:keywords/>
  <dc:description/>
  <cp:lastModifiedBy>TSUNEZUMI</cp:lastModifiedBy>
  <cp:lastPrinted>2015-04-09T02:42:31Z</cp:lastPrinted>
  <dcterms:created xsi:type="dcterms:W3CDTF">2011-04-01T01:48:21Z</dcterms:created>
  <dcterms:modified xsi:type="dcterms:W3CDTF">2015-04-09T02:42:51Z</dcterms:modified>
  <cp:category/>
  <cp:version/>
  <cp:contentType/>
  <cp:contentStatus/>
</cp:coreProperties>
</file>